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138" documentId="8_{11466145-FC6D-4D05-8FC3-3DE2CC76F7FC}" xr6:coauthVersionLast="47" xr6:coauthVersionMax="47" xr10:uidLastSave="{53B7B78C-8839-4C7F-BB67-E42372A7FC53}"/>
  <bookViews>
    <workbookView xWindow="-108" yWindow="-108" windowWidth="23256" windowHeight="12576" xr2:uid="{00000000-000D-0000-FFFF-FFFF00000000}"/>
  </bookViews>
  <sheets>
    <sheet name="materia-prima_a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</calcChain>
</file>

<file path=xl/sharedStrings.xml><?xml version="1.0" encoding="utf-8"?>
<sst xmlns="http://schemas.openxmlformats.org/spreadsheetml/2006/main" count="29" uniqueCount="19">
  <si>
    <t>Brasil - Biodiesel</t>
  </si>
  <si>
    <t>Produção de biodiesel por matéria-prima</t>
  </si>
  <si>
    <t>Produção de biodiesel por matéria-prima (m³)</t>
  </si>
  <si>
    <t>Matéria-prima</t>
  </si>
  <si>
    <t>Óleo de soja</t>
  </si>
  <si>
    <t>Gorduras animais</t>
  </si>
  <si>
    <t>Óleo de algodão</t>
  </si>
  <si>
    <t>Óleo de fritura usado</t>
  </si>
  <si>
    <t>Matérias-primas diversas</t>
  </si>
  <si>
    <t>Outros materiais graxos</t>
  </si>
  <si>
    <t>Total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</si>
  <si>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</si>
  <si>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</si>
  <si>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matéria-prima (%)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</si>
  <si>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</si>
  <si>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2023*</t>
  </si>
  <si>
    <t xml:space="preserve">  </t>
  </si>
  <si>
    <t>*Dados disponíveis até agosto de 2023.</t>
  </si>
  <si>
    <t>Atualizado em: 02/10/2023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</si>
</sst>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0_);\(0\)"/>
    <numFmt numFmtId="166" formatCode="0.000"/>
    <numFmt numFmtId="167" formatCode="_-* #,##0_-;\-* #,##0_-;_-* &quot;-&quot;??_-;_-@_-"/>
    <numFmt numFmtId="168" formatCode="0.0%"/>
  </numFmts>
  <fonts count="17" x14ac:knownFonts="1">
    <font>
      <sz val="10"/>
      <color theme="1"/>
      <name val="Times New Roman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Times New Roman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 style="thin">
        <color theme="0"/>
      </right>
      <top/>
      <bottom/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2" fontId="2" fillId="0" borderId="0" xfId="2" applyNumberFormat="1" applyFont="1"/>
    <xf numFmtId="164" fontId="2" fillId="2" borderId="1" xfId="2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165" fontId="3" fillId="3" borderId="2" xfId="2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4" fillId="0" borderId="0" xfId="0" applyFont="1"/>
    <xf numFmtId="1" fontId="5" fillId="0" borderId="0" xfId="2" applyNumberFormat="1" applyFont="1" applyFill="1" applyAlignment="1">
      <alignment horizontal="left" vertical="center" indent="9"/>
    </xf>
    <xf numFmtId="1" fontId="6" fillId="0" borderId="0" xfId="0" applyNumberFormat="1" applyFont="1" applyAlignment="1">
      <alignment horizontal="center"/>
    </xf>
    <xf numFmtId="1" fontId="7" fillId="0" borderId="0" xfId="2" applyNumberFormat="1" applyFont="1" applyFill="1" applyAlignment="1">
      <alignment horizontal="left" vertical="center" indent="9"/>
    </xf>
    <xf numFmtId="166" fontId="7" fillId="0" borderId="0" xfId="2" applyNumberFormat="1" applyFont="1" applyFill="1" applyAlignment="1">
      <alignment horizontal="left" vertical="center" indent="9"/>
    </xf>
    <xf numFmtId="1" fontId="8" fillId="0" borderId="0" xfId="2" applyNumberFormat="1" applyFont="1" applyAlignment="1">
      <alignment horizontal="left" indent="9"/>
    </xf>
    <xf numFmtId="1" fontId="9" fillId="0" borderId="0" xfId="2" applyNumberFormat="1" applyFont="1" applyAlignment="1">
      <alignment horizontal="left"/>
    </xf>
    <xf numFmtId="1" fontId="10" fillId="0" borderId="0" xfId="2" applyNumberFormat="1" applyFont="1" applyFill="1" applyAlignment="1">
      <alignment horizontal="left" vertical="center"/>
    </xf>
    <xf numFmtId="165" fontId="3" fillId="3" borderId="2" xfId="2" applyNumberFormat="1" applyFont="1" applyFill="1" applyBorder="1" applyAlignment="1">
      <alignment horizontal="left"/>
    </xf>
    <xf numFmtId="167" fontId="1" fillId="0" borderId="0" xfId="2" applyNumberFormat="1" applyFont="1"/>
    <xf numFmtId="168" fontId="1" fillId="0" borderId="0" xfId="1" applyNumberFormat="1" applyFont="1"/>
    <xf numFmtId="3" fontId="1" fillId="0" borderId="0" xfId="0" applyNumberFormat="1" applyFont="1"/>
    <xf numFmtId="3" fontId="12" fillId="0" borderId="0" xfId="1" applyNumberFormat="1" applyFont="1" applyAlignment="1">
      <alignment horizontal="right"/>
    </xf>
    <xf numFmtId="3" fontId="12" fillId="0" borderId="0" xfId="1" applyNumberFormat="1" applyFont="1" applyBorder="1" applyAlignment="1">
      <alignment horizontal="right"/>
    </xf>
    <xf numFmtId="3" fontId="12" fillId="0" borderId="3" xfId="1" applyNumberFormat="1" applyFont="1" applyBorder="1" applyAlignment="1">
      <alignment horizontal="right"/>
    </xf>
    <xf numFmtId="165" fontId="3" fillId="3" borderId="4" xfId="2" applyNumberFormat="1" applyFont="1" applyFill="1" applyBorder="1" applyAlignment="1">
      <alignment horizontal="center"/>
    </xf>
    <xf numFmtId="9" fontId="12" fillId="0" borderId="0" xfId="1" applyFont="1" applyAlignment="1"/>
    <xf numFmtId="9" fontId="12" fillId="0" borderId="0" xfId="1" applyFont="1" applyBorder="1" applyAlignment="1"/>
    <xf numFmtId="9" fontId="2" fillId="2" borderId="1" xfId="1" applyFont="1" applyFill="1" applyBorder="1" applyAlignment="1"/>
    <xf numFmtId="43" fontId="1" fillId="0" borderId="0" xfId="2" applyFont="1"/>
    <xf numFmtId="165" fontId="3" fillId="3" borderId="0" xfId="2" applyNumberFormat="1" applyFont="1" applyFill="1" applyBorder="1" applyAlignment="1">
      <alignment horizontal="center"/>
    </xf>
    <xf numFmtId="3" fontId="2" fillId="2" borderId="0" xfId="2" applyNumberFormat="1" applyFont="1" applyFill="1" applyBorder="1" applyAlignment="1">
      <alignment horizontal="right"/>
    </xf>
    <xf numFmtId="9" fontId="2" fillId="2" borderId="0" xfId="1" applyFont="1" applyFill="1" applyBorder="1" applyAlignment="1"/>
    <xf numFmtId="2" fontId="16" fillId="0" borderId="0" xfId="3" applyNumberFormat="1" applyFont="1"/>
    <xf numFmtId="1" fontId="2" fillId="0" borderId="0" xfId="2" applyNumberFormat="1" applyFont="1" applyFill="1" applyAlignment="1">
      <alignment horizontal="left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8840769903762"/>
          <c:y val="4.7008547008547008E-2"/>
          <c:w val="0.85645603674540682"/>
          <c:h val="0.720284002961168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'materia-prima_anual'!$B$21</c:f>
              <c:strCache>
                <c:ptCount val="1"/>
                <c:pt idx="0">
                  <c:v>Óleo de soja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'materia-prima_anual'!$C$20:$R$20</c:f>
              <c:strCache>
                <c:ptCount val="16"/>
                <c:pt idx="0">
                  <c:v>2008 </c:v>
                </c:pt>
                <c:pt idx="1">
                  <c:v>2009 </c:v>
                </c:pt>
                <c:pt idx="2">
                  <c:v>2010 </c:v>
                </c:pt>
                <c:pt idx="3">
                  <c:v>2011 </c:v>
                </c:pt>
                <c:pt idx="4">
                  <c:v>2012 </c:v>
                </c:pt>
                <c:pt idx="5">
                  <c:v>2013 </c:v>
                </c:pt>
                <c:pt idx="6">
                  <c:v>2014 </c:v>
                </c:pt>
                <c:pt idx="7">
                  <c:v>2015 </c:v>
                </c:pt>
                <c:pt idx="8">
                  <c:v>2016 </c:v>
                </c:pt>
                <c:pt idx="9">
                  <c:v>2017 </c:v>
                </c:pt>
                <c:pt idx="10">
                  <c:v>2018 </c:v>
                </c:pt>
                <c:pt idx="11">
                  <c:v>2019 </c:v>
                </c:pt>
                <c:pt idx="12">
                  <c:v>2020 </c:v>
                </c:pt>
                <c:pt idx="13">
                  <c:v>2021 </c:v>
                </c:pt>
                <c:pt idx="14">
                  <c:v>2022 </c:v>
                </c:pt>
                <c:pt idx="15">
                  <c:v>2023*</c:v>
                </c:pt>
              </c:strCache>
            </c:strRef>
          </c:cat>
          <c:val>
            <c:numRef>
              <c:f>'materia-prima_anual'!$C$21:$R$21</c:f>
              <c:numCache>
                <c:formatCode>0%</c:formatCode>
                <c:ptCount val="16"/>
                <c:pt idx="0">
                  <c:v>0.68657389931621193</c:v>
                </c:pt>
                <c:pt idx="1">
                  <c:v>0.77750504907376217</c:v>
                </c:pt>
                <c:pt idx="2">
                  <c:v>0.82165181530651932</c:v>
                </c:pt>
                <c:pt idx="3">
                  <c:v>0.80527156454169779</c:v>
                </c:pt>
                <c:pt idx="4">
                  <c:v>0.75130809580775337</c:v>
                </c:pt>
                <c:pt idx="5">
                  <c:v>0.73453053413651959</c:v>
                </c:pt>
                <c:pt idx="6">
                  <c:v>0.74617319951734085</c:v>
                </c:pt>
                <c:pt idx="7">
                  <c:v>0.76413451803876875</c:v>
                </c:pt>
                <c:pt idx="8">
                  <c:v>0.76570987788699663</c:v>
                </c:pt>
                <c:pt idx="9">
                  <c:v>0.68802591310530281</c:v>
                </c:pt>
                <c:pt idx="10">
                  <c:v>0.69750272669220104</c:v>
                </c:pt>
                <c:pt idx="11">
                  <c:v>0.67729586426299049</c:v>
                </c:pt>
                <c:pt idx="12">
                  <c:v>0.71501093919300673</c:v>
                </c:pt>
                <c:pt idx="13">
                  <c:v>0.72111484004443371</c:v>
                </c:pt>
                <c:pt idx="14">
                  <c:v>0.65971498169231779</c:v>
                </c:pt>
                <c:pt idx="15">
                  <c:v>0.69134163303768847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B-412A-BC30-78DD9670015F}"/>
            </c:ext>
          </c:extLst>
        </c:ser>
        <c:ser>
          <c:idx val="1"/>
          <c:order val="1"/>
          <c:tx>
            <c:strRef>
              <c:f>'materia-prima_anual'!$B$22</c:f>
              <c:strCache>
                <c:ptCount val="1"/>
                <c:pt idx="0">
                  <c:v>Gorduras animais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'materia-prima_anual'!$C$20:$R$20</c:f>
              <c:strCache>
                <c:ptCount val="16"/>
                <c:pt idx="0">
                  <c:v>2008 </c:v>
                </c:pt>
                <c:pt idx="1">
                  <c:v>2009 </c:v>
                </c:pt>
                <c:pt idx="2">
                  <c:v>2010 </c:v>
                </c:pt>
                <c:pt idx="3">
                  <c:v>2011 </c:v>
                </c:pt>
                <c:pt idx="4">
                  <c:v>2012 </c:v>
                </c:pt>
                <c:pt idx="5">
                  <c:v>2013 </c:v>
                </c:pt>
                <c:pt idx="6">
                  <c:v>2014 </c:v>
                </c:pt>
                <c:pt idx="7">
                  <c:v>2015 </c:v>
                </c:pt>
                <c:pt idx="8">
                  <c:v>2016 </c:v>
                </c:pt>
                <c:pt idx="9">
                  <c:v>2017 </c:v>
                </c:pt>
                <c:pt idx="10">
                  <c:v>2018 </c:v>
                </c:pt>
                <c:pt idx="11">
                  <c:v>2019 </c:v>
                </c:pt>
                <c:pt idx="12">
                  <c:v>2020 </c:v>
                </c:pt>
                <c:pt idx="13">
                  <c:v>2021 </c:v>
                </c:pt>
                <c:pt idx="14">
                  <c:v>2022 </c:v>
                </c:pt>
                <c:pt idx="15">
                  <c:v>2023*</c:v>
                </c:pt>
              </c:strCache>
            </c:strRef>
          </c:cat>
          <c:val>
            <c:numRef>
              <c:f>'materia-prima_anual'!$C$22:$R$22</c:f>
              <c:numCache>
                <c:formatCode>0%</c:formatCode>
                <c:ptCount val="16"/>
                <c:pt idx="0">
                  <c:v>0.17732930966640895</c:v>
                </c:pt>
                <c:pt idx="1">
                  <c:v>0.16042454962004543</c:v>
                </c:pt>
                <c:pt idx="2">
                  <c:v>0.13852184007360654</c:v>
                </c:pt>
                <c:pt idx="3">
                  <c:v>0.1375273547981648</c:v>
                </c:pt>
                <c:pt idx="4">
                  <c:v>0.17708709423481617</c:v>
                </c:pt>
                <c:pt idx="5">
                  <c:v>0.20979552608696367</c:v>
                </c:pt>
                <c:pt idx="6">
                  <c:v>0.21402762907666267</c:v>
                </c:pt>
                <c:pt idx="7">
                  <c:v>0.20109069730733792</c:v>
                </c:pt>
                <c:pt idx="8">
                  <c:v>0.16804830698508311</c:v>
                </c:pt>
                <c:pt idx="9">
                  <c:v>0.17752279411910735</c:v>
                </c:pt>
                <c:pt idx="10">
                  <c:v>0.16227344694976809</c:v>
                </c:pt>
                <c:pt idx="11">
                  <c:v>0.13776610551431601</c:v>
                </c:pt>
                <c:pt idx="12">
                  <c:v>0.11275944659545899</c:v>
                </c:pt>
                <c:pt idx="13">
                  <c:v>0.10492400420827432</c:v>
                </c:pt>
                <c:pt idx="14">
                  <c:v>0.1185291841686955</c:v>
                </c:pt>
                <c:pt idx="15">
                  <c:v>9.7189141871048837E-2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B-412A-BC30-78DD9670015F}"/>
            </c:ext>
          </c:extLst>
        </c:ser>
        <c:ser>
          <c:idx val="2"/>
          <c:order val="2"/>
          <c:tx>
            <c:strRef>
              <c:f>'materia-prima_anual'!$B$23</c:f>
              <c:strCache>
                <c:ptCount val="1"/>
                <c:pt idx="0">
                  <c:v>Óleo de algodão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'materia-prima_anual'!$C$20:$R$20</c:f>
              <c:strCache>
                <c:ptCount val="16"/>
                <c:pt idx="0">
                  <c:v>2008 </c:v>
                </c:pt>
                <c:pt idx="1">
                  <c:v>2009 </c:v>
                </c:pt>
                <c:pt idx="2">
                  <c:v>2010 </c:v>
                </c:pt>
                <c:pt idx="3">
                  <c:v>2011 </c:v>
                </c:pt>
                <c:pt idx="4">
                  <c:v>2012 </c:v>
                </c:pt>
                <c:pt idx="5">
                  <c:v>2013 </c:v>
                </c:pt>
                <c:pt idx="6">
                  <c:v>2014 </c:v>
                </c:pt>
                <c:pt idx="7">
                  <c:v>2015 </c:v>
                </c:pt>
                <c:pt idx="8">
                  <c:v>2016 </c:v>
                </c:pt>
                <c:pt idx="9">
                  <c:v>2017 </c:v>
                </c:pt>
                <c:pt idx="10">
                  <c:v>2018 </c:v>
                </c:pt>
                <c:pt idx="11">
                  <c:v>2019 </c:v>
                </c:pt>
                <c:pt idx="12">
                  <c:v>2020 </c:v>
                </c:pt>
                <c:pt idx="13">
                  <c:v>2021 </c:v>
                </c:pt>
                <c:pt idx="14">
                  <c:v>2022 </c:v>
                </c:pt>
                <c:pt idx="15">
                  <c:v>2023*</c:v>
                </c:pt>
              </c:strCache>
            </c:strRef>
          </c:cat>
          <c:val>
            <c:numRef>
              <c:f>'materia-prima_anual'!$C$23:$R$23</c:f>
              <c:numCache>
                <c:formatCode>0%</c:formatCode>
                <c:ptCount val="16"/>
                <c:pt idx="0">
                  <c:v>1.5725273421434097E-2</c:v>
                </c:pt>
                <c:pt idx="1">
                  <c:v>3.7073435252664363E-2</c:v>
                </c:pt>
                <c:pt idx="2">
                  <c:v>2.4076699588104853E-2</c:v>
                </c:pt>
                <c:pt idx="3">
                  <c:v>3.1694099996189773E-2</c:v>
                </c:pt>
                <c:pt idx="4">
                  <c:v>4.5353353036766138E-2</c:v>
                </c:pt>
                <c:pt idx="5">
                  <c:v>2.2608314512437892E-2</c:v>
                </c:pt>
                <c:pt idx="6">
                  <c:v>2.3885842650141806E-2</c:v>
                </c:pt>
                <c:pt idx="7">
                  <c:v>1.9636072255949408E-2</c:v>
                </c:pt>
                <c:pt idx="8">
                  <c:v>1.0686419894295578E-2</c:v>
                </c:pt>
                <c:pt idx="9">
                  <c:v>3.1522514095513863E-3</c:v>
                </c:pt>
                <c:pt idx="10">
                  <c:v>9.1725906709167922E-3</c:v>
                </c:pt>
                <c:pt idx="11">
                  <c:v>1.1089110551431601E-2</c:v>
                </c:pt>
                <c:pt idx="12">
                  <c:v>1.6855773863828142E-2</c:v>
                </c:pt>
                <c:pt idx="13">
                  <c:v>1.5065592655503376E-2</c:v>
                </c:pt>
                <c:pt idx="14">
                  <c:v>1.003712104628254E-2</c:v>
                </c:pt>
                <c:pt idx="15">
                  <c:v>9.609365454238088E-3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BB-412A-BC30-78DD9670015F}"/>
            </c:ext>
          </c:extLst>
        </c:ser>
        <c:ser>
          <c:idx val="4"/>
          <c:order val="3"/>
          <c:tx>
            <c:strRef>
              <c:f>'materia-prima_anual'!$B$24</c:f>
              <c:strCache>
                <c:ptCount val="1"/>
                <c:pt idx="0">
                  <c:v>Óleo de fritura usado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'materia-prima_anual'!$C$20:$R$20</c:f>
              <c:strCache>
                <c:ptCount val="16"/>
                <c:pt idx="0">
                  <c:v>2008 </c:v>
                </c:pt>
                <c:pt idx="1">
                  <c:v>2009 </c:v>
                </c:pt>
                <c:pt idx="2">
                  <c:v>2010 </c:v>
                </c:pt>
                <c:pt idx="3">
                  <c:v>2011 </c:v>
                </c:pt>
                <c:pt idx="4">
                  <c:v>2012 </c:v>
                </c:pt>
                <c:pt idx="5">
                  <c:v>2013 </c:v>
                </c:pt>
                <c:pt idx="6">
                  <c:v>2014 </c:v>
                </c:pt>
                <c:pt idx="7">
                  <c:v>2015 </c:v>
                </c:pt>
                <c:pt idx="8">
                  <c:v>2016 </c:v>
                </c:pt>
                <c:pt idx="9">
                  <c:v>2017 </c:v>
                </c:pt>
                <c:pt idx="10">
                  <c:v>2018 </c:v>
                </c:pt>
                <c:pt idx="11">
                  <c:v>2019 </c:v>
                </c:pt>
                <c:pt idx="12">
                  <c:v>2020 </c:v>
                </c:pt>
                <c:pt idx="13">
                  <c:v>2021 </c:v>
                </c:pt>
                <c:pt idx="14">
                  <c:v>2022 </c:v>
                </c:pt>
                <c:pt idx="15">
                  <c:v>2023*</c:v>
                </c:pt>
              </c:strCache>
            </c:strRef>
          </c:cat>
          <c:val>
            <c:numRef>
              <c:f>'materia-prima_anual'!$C$24:$R$24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1.9907260227782961E-3</c:v>
                </c:pt>
                <c:pt idx="3">
                  <c:v>4.8802562154780099E-3</c:v>
                </c:pt>
                <c:pt idx="4">
                  <c:v>6.5600156208713576E-3</c:v>
                </c:pt>
                <c:pt idx="5">
                  <c:v>1.0511284392005896E-2</c:v>
                </c:pt>
                <c:pt idx="6">
                  <c:v>7.5879770911374926E-3</c:v>
                </c:pt>
                <c:pt idx="7">
                  <c:v>4.4571490538318466E-3</c:v>
                </c:pt>
                <c:pt idx="8">
                  <c:v>7.3233306387404549E-3</c:v>
                </c:pt>
                <c:pt idx="9">
                  <c:v>1.4513066774704137E-2</c:v>
                </c:pt>
                <c:pt idx="10">
                  <c:v>1.6353716300195321E-2</c:v>
                </c:pt>
                <c:pt idx="11">
                  <c:v>1.529129109225875E-2</c:v>
                </c:pt>
                <c:pt idx="12">
                  <c:v>1.1872907244937642E-2</c:v>
                </c:pt>
                <c:pt idx="13">
                  <c:v>1.6738469857353607E-2</c:v>
                </c:pt>
                <c:pt idx="14">
                  <c:v>2.129153827779371E-2</c:v>
                </c:pt>
                <c:pt idx="15">
                  <c:v>1.9494694962432065E-2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BB-412A-BC30-78DD9670015F}"/>
            </c:ext>
          </c:extLst>
        </c:ser>
        <c:ser>
          <c:idx val="3"/>
          <c:order val="4"/>
          <c:tx>
            <c:strRef>
              <c:f>'materia-prima_anual'!$B$25</c:f>
              <c:strCache>
                <c:ptCount val="1"/>
                <c:pt idx="0">
                  <c:v>Matérias-primas diversas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'materia-prima_anual'!$C$20:$R$20</c:f>
              <c:strCache>
                <c:ptCount val="16"/>
                <c:pt idx="0">
                  <c:v>2008 </c:v>
                </c:pt>
                <c:pt idx="1">
                  <c:v>2009 </c:v>
                </c:pt>
                <c:pt idx="2">
                  <c:v>2010 </c:v>
                </c:pt>
                <c:pt idx="3">
                  <c:v>2011 </c:v>
                </c:pt>
                <c:pt idx="4">
                  <c:v>2012 </c:v>
                </c:pt>
                <c:pt idx="5">
                  <c:v>2013 </c:v>
                </c:pt>
                <c:pt idx="6">
                  <c:v>2014 </c:v>
                </c:pt>
                <c:pt idx="7">
                  <c:v>2015 </c:v>
                </c:pt>
                <c:pt idx="8">
                  <c:v>2016 </c:v>
                </c:pt>
                <c:pt idx="9">
                  <c:v>2017 </c:v>
                </c:pt>
                <c:pt idx="10">
                  <c:v>2018 </c:v>
                </c:pt>
                <c:pt idx="11">
                  <c:v>2019 </c:v>
                </c:pt>
                <c:pt idx="12">
                  <c:v>2020 </c:v>
                </c:pt>
                <c:pt idx="13">
                  <c:v>2021 </c:v>
                </c:pt>
                <c:pt idx="14">
                  <c:v>2022 </c:v>
                </c:pt>
                <c:pt idx="15">
                  <c:v>2023*</c:v>
                </c:pt>
              </c:strCache>
            </c:strRef>
          </c:cat>
          <c:val>
            <c:numRef>
              <c:f>'materia-prima_anual'!$C$25:$R$25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2.9532772647256336E-3</c:v>
                </c:pt>
                <c:pt idx="3">
                  <c:v>9.4368871233574056E-4</c:v>
                </c:pt>
                <c:pt idx="4">
                  <c:v>1.9433154233968559E-3</c:v>
                </c:pt>
                <c:pt idx="5">
                  <c:v>3.2190342994657646E-3</c:v>
                </c:pt>
                <c:pt idx="6">
                  <c:v>1.7873174878495768E-4</c:v>
                </c:pt>
                <c:pt idx="7">
                  <c:v>8.7722018225948122E-4</c:v>
                </c:pt>
                <c:pt idx="8">
                  <c:v>5.7835858500629757E-3</c:v>
                </c:pt>
                <c:pt idx="9">
                  <c:v>1.0336792915601684E-2</c:v>
                </c:pt>
                <c:pt idx="10">
                  <c:v>1.5210029607873168E-2</c:v>
                </c:pt>
                <c:pt idx="11">
                  <c:v>4.6920068928950162E-2</c:v>
                </c:pt>
                <c:pt idx="12">
                  <c:v>2.8547074606641538E-2</c:v>
                </c:pt>
                <c:pt idx="13">
                  <c:v>2.6165503905584191E-2</c:v>
                </c:pt>
                <c:pt idx="14">
                  <c:v>2.4592443648069326E-2</c:v>
                </c:pt>
                <c:pt idx="15">
                  <c:v>2.7507904413918465E-2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BB-412A-BC30-78DD9670015F}"/>
            </c:ext>
          </c:extLst>
        </c:ser>
        <c:ser>
          <c:idx val="5"/>
          <c:order val="5"/>
          <c:tx>
            <c:strRef>
              <c:f>'materia-prima_anual'!$B$26</c:f>
              <c:strCache>
                <c:ptCount val="1"/>
                <c:pt idx="0">
                  <c:v>Outros materiais graxos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'materia-prima_anual'!$C$20:$R$20</c:f>
              <c:strCache>
                <c:ptCount val="16"/>
                <c:pt idx="0">
                  <c:v>2008 </c:v>
                </c:pt>
                <c:pt idx="1">
                  <c:v>2009 </c:v>
                </c:pt>
                <c:pt idx="2">
                  <c:v>2010 </c:v>
                </c:pt>
                <c:pt idx="3">
                  <c:v>2011 </c:v>
                </c:pt>
                <c:pt idx="4">
                  <c:v>2012 </c:v>
                </c:pt>
                <c:pt idx="5">
                  <c:v>2013 </c:v>
                </c:pt>
                <c:pt idx="6">
                  <c:v>2014 </c:v>
                </c:pt>
                <c:pt idx="7">
                  <c:v>2015 </c:v>
                </c:pt>
                <c:pt idx="8">
                  <c:v>2016 </c:v>
                </c:pt>
                <c:pt idx="9">
                  <c:v>2017 </c:v>
                </c:pt>
                <c:pt idx="10">
                  <c:v>2018 </c:v>
                </c:pt>
                <c:pt idx="11">
                  <c:v>2019 </c:v>
                </c:pt>
                <c:pt idx="12">
                  <c:v>2020 </c:v>
                </c:pt>
                <c:pt idx="13">
                  <c:v>2021 </c:v>
                </c:pt>
                <c:pt idx="14">
                  <c:v>2022 </c:v>
                </c:pt>
                <c:pt idx="15">
                  <c:v>2023*</c:v>
                </c:pt>
              </c:strCache>
            </c:strRef>
          </c:cat>
          <c:val>
            <c:numRef>
              <c:f>'materia-prima_anual'!$C$26:$R$26</c:f>
              <c:numCache>
                <c:formatCode>0%</c:formatCode>
                <c:ptCount val="16"/>
                <c:pt idx="0">
                  <c:v>0.12037151759594512</c:v>
                </c:pt>
                <c:pt idx="1">
                  <c:v>2.4996966053528084E-2</c:v>
                </c:pt>
                <c:pt idx="2">
                  <c:v>1.0805641744265454E-2</c:v>
                </c:pt>
                <c:pt idx="3">
                  <c:v>1.968303573613378E-2</c:v>
                </c:pt>
                <c:pt idx="4">
                  <c:v>1.7748125876396077E-2</c:v>
                </c:pt>
                <c:pt idx="5">
                  <c:v>1.9335306572607163E-2</c:v>
                </c:pt>
                <c:pt idx="6">
                  <c:v>8.1466199159320584E-3</c:v>
                </c:pt>
                <c:pt idx="7">
                  <c:v>9.8043431618525211E-3</c:v>
                </c:pt>
                <c:pt idx="8">
                  <c:v>4.2448478744821126E-2</c:v>
                </c:pt>
                <c:pt idx="9">
                  <c:v>0.10644918167573268</c:v>
                </c:pt>
                <c:pt idx="10">
                  <c:v>9.9487489779045632E-2</c:v>
                </c:pt>
                <c:pt idx="11">
                  <c:v>0.11163755965005302</c:v>
                </c:pt>
                <c:pt idx="12">
                  <c:v>0.11495385849612695</c:v>
                </c:pt>
                <c:pt idx="13">
                  <c:v>0.11599158932885077</c:v>
                </c:pt>
                <c:pt idx="14">
                  <c:v>0.16583473116684111</c:v>
                </c:pt>
                <c:pt idx="15">
                  <c:v>0.15485726026067409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3-4D42-9CFE-EEDDCBB47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6641760"/>
        <c:axId val="406638232"/>
      </c:barChart>
      <c:catAx>
        <c:axId val="40664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638232"/>
        <c:crosses val="autoZero"/>
        <c:auto val="1"/>
        <c:lblAlgn val="ctr"/>
        <c:lblOffset val="100"/>
        <c:noMultiLvlLbl val="0"/>
      </c:catAx>
      <c:valAx>
        <c:axId val="406638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641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576201112701768E-2"/>
          <c:y val="0.86421671123402999"/>
          <c:w val="0.89999993923646981"/>
          <c:h val="0.11078877291192878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29</xdr:row>
      <xdr:rowOff>49530</xdr:rowOff>
    </xdr:from>
    <xdr:to>
      <xdr:col>8</xdr:col>
      <xdr:colOff>226807</xdr:colOff>
      <xdr:row>47</xdr:row>
      <xdr:rowOff>106680</xdr:rowOff>
    </xdr:to>
    <xdr:graphicFrame macro="">
      <xdr:nvGraphicFramePr>
        <xdr:cNvPr id="1422" name="Gráfico 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277906</xdr:colOff>
      <xdr:row>1</xdr:row>
      <xdr:rowOff>53789</xdr:rowOff>
    </xdr:from>
    <xdr:to>
      <xdr:col>1</xdr:col>
      <xdr:colOff>1203950</xdr:colOff>
      <xdr:row>4</xdr:row>
      <xdr:rowOff>20892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516F11C-A7AD-4114-A245-5429744EC2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412377" y="210671"/>
          <a:ext cx="926044" cy="732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W31"/>
  <sheetViews>
    <sheetView showGridLines="0" tabSelected="1" zoomScale="70" zoomScaleNormal="70" workbookViewId="0"/>
  </sheetViews>
  <sheetFormatPr defaultColWidth="9.33203125" defaultRowHeight="13.2" x14ac:dyDescent="0.25"/>
  <cols>
    <col min="1" max="1" width="2.33203125" style="1" customWidth="1"/>
    <col min="2" max="2" width="26.109375" style="1" customWidth="1"/>
    <col min="3" max="12" width="15" style="1" customWidth="1"/>
    <col min="13" max="13" width="17.6640625" style="1" bestFit="1" customWidth="1"/>
    <col min="14" max="17" width="15" style="1" customWidth="1"/>
    <col min="18" max="30" width="13.109375" style="1" customWidth="1"/>
    <col min="31" max="31" width="9.33203125" style="1" customWidth="1"/>
    <col min="32" max="16384" width="9.33203125" style="1"/>
  </cols>
  <sheetData>
    <row r="2" spans="1:257" s="8" customFormat="1" ht="22.8" x14ac:dyDescent="0.4">
      <c r="A2" s="10"/>
      <c r="C2" s="14" t="s">
        <v>0</v>
      </c>
      <c r="D2" s="13"/>
      <c r="E2" s="13"/>
      <c r="F2" s="13"/>
      <c r="G2" s="13"/>
      <c r="H2" s="13"/>
    </row>
    <row r="3" spans="1:257" s="8" customFormat="1" ht="21" x14ac:dyDescent="0.25">
      <c r="A3" s="10"/>
      <c r="C3" s="15" t="s">
        <v>1</v>
      </c>
      <c r="D3" s="11"/>
      <c r="E3" s="11"/>
      <c r="F3" s="11"/>
      <c r="G3" s="12"/>
      <c r="H3" s="11"/>
    </row>
    <row r="4" spans="1:257" s="8" customFormat="1" ht="18" customHeight="1" x14ac:dyDescent="0.25">
      <c r="A4" s="10"/>
      <c r="C4" s="32" t="s">
        <v>18</v>
      </c>
      <c r="D4" s="32"/>
      <c r="E4" s="9"/>
      <c r="F4" s="9"/>
      <c r="G4" s="9"/>
      <c r="H4" s="9"/>
    </row>
    <row r="5" spans="1:257" s="8" customFormat="1" ht="15.6" x14ac:dyDescent="0.25">
      <c r="A5" s="10"/>
      <c r="B5" s="9"/>
      <c r="C5" s="9" t="s">
        <v>16</v>
      </c>
      <c r="D5" s="9"/>
      <c r="E5" s="9"/>
      <c r="F5" s="9"/>
      <c r="G5" s="9"/>
      <c r="H5" s="9"/>
    </row>
    <row r="6" spans="1:257" ht="15.6" x14ac:dyDescent="0.3">
      <c r="B6" s="7" t="s">
        <v>2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257" x14ac:dyDescent="0.25">
      <c r="B7" s="16" t="s">
        <v>3</v>
      </c>
      <c r="C7" s="5">
        <v>2008</v>
      </c>
      <c r="D7" s="5">
        <v>2009</v>
      </c>
      <c r="E7" s="5">
        <v>2010</v>
      </c>
      <c r="F7" s="5">
        <v>2011</v>
      </c>
      <c r="G7" s="5">
        <v>2012</v>
      </c>
      <c r="H7" s="5">
        <v>2013</v>
      </c>
      <c r="I7" s="5">
        <v>2014</v>
      </c>
      <c r="J7" s="5">
        <v>2015</v>
      </c>
      <c r="K7" s="5">
        <v>2016</v>
      </c>
      <c r="L7" s="23">
        <v>2017</v>
      </c>
      <c r="M7" s="23">
        <v>2018</v>
      </c>
      <c r="N7" s="23">
        <v>2019</v>
      </c>
      <c r="O7" s="23">
        <v>2020</v>
      </c>
      <c r="P7" s="23">
        <v>2021</v>
      </c>
      <c r="Q7" s="28">
        <v>2022</v>
      </c>
      <c r="R7" s="28" t="s">
        <v>15</v>
      </c>
    </row>
    <row r="8" spans="1:257" x14ac:dyDescent="0.25">
      <c r="B8" s="4" t="s">
        <v>4</v>
      </c>
      <c r="C8" s="20">
        <v>801319.90688929986</v>
      </c>
      <c r="D8" s="20">
        <v>1250576.7653922001</v>
      </c>
      <c r="E8" s="20">
        <v>1960821.5231617999</v>
      </c>
      <c r="F8" s="20">
        <v>2152297.5608122004</v>
      </c>
      <c r="G8" s="20">
        <v>2041667.3455095999</v>
      </c>
      <c r="H8" s="20">
        <v>2142984.2165656001</v>
      </c>
      <c r="I8" s="20">
        <v>2553561.3082643999</v>
      </c>
      <c r="J8" s="20">
        <v>3008602.7936172998</v>
      </c>
      <c r="K8" s="20">
        <v>2910790.4933989998</v>
      </c>
      <c r="L8" s="20">
        <v>2771528</v>
      </c>
      <c r="M8" s="20">
        <v>3684238</v>
      </c>
      <c r="N8" s="20">
        <v>4087928</v>
      </c>
      <c r="O8" s="20">
        <v>4677327</v>
      </c>
      <c r="P8" s="20">
        <v>4919300</v>
      </c>
      <c r="Q8" s="20">
        <v>4224119</v>
      </c>
      <c r="R8" s="20">
        <v>3304342</v>
      </c>
    </row>
    <row r="9" spans="1:257" x14ac:dyDescent="0.25">
      <c r="B9" s="4" t="s">
        <v>5</v>
      </c>
      <c r="C9" s="20">
        <v>206966.07612400001</v>
      </c>
      <c r="D9" s="20">
        <v>258034.61288430003</v>
      </c>
      <c r="E9" s="20">
        <v>330573.85182430001</v>
      </c>
      <c r="F9" s="20">
        <v>367577.60153309995</v>
      </c>
      <c r="G9" s="20">
        <v>481231.25469810003</v>
      </c>
      <c r="H9" s="20">
        <v>612075.98624740005</v>
      </c>
      <c r="I9" s="20">
        <v>732447.47045760008</v>
      </c>
      <c r="J9" s="20">
        <v>791748.0749883001</v>
      </c>
      <c r="K9" s="20">
        <v>638823.43499840004</v>
      </c>
      <c r="L9" s="20">
        <v>58462</v>
      </c>
      <c r="M9" s="20">
        <v>857135</v>
      </c>
      <c r="N9" s="20">
        <v>831446</v>
      </c>
      <c r="O9" s="20">
        <v>737629</v>
      </c>
      <c r="P9" s="20">
        <v>714075</v>
      </c>
      <c r="Q9" s="20">
        <v>778170</v>
      </c>
      <c r="R9" s="20">
        <v>464526</v>
      </c>
    </row>
    <row r="10" spans="1:257" x14ac:dyDescent="0.25">
      <c r="B10" s="4" t="s">
        <v>6</v>
      </c>
      <c r="C10" s="21">
        <v>18353.4134438</v>
      </c>
      <c r="D10" s="21">
        <v>59630.708244900001</v>
      </c>
      <c r="E10" s="21">
        <v>57457.562777300001</v>
      </c>
      <c r="F10" s="21">
        <v>84710.7201069</v>
      </c>
      <c r="G10" s="21">
        <v>123246.98804819999</v>
      </c>
      <c r="H10" s="21">
        <v>65959.492371900007</v>
      </c>
      <c r="I10" s="21">
        <v>81742.367115500005</v>
      </c>
      <c r="J10" s="21">
        <v>77312.489424700005</v>
      </c>
      <c r="K10" s="21">
        <v>40623.6491589</v>
      </c>
      <c r="L10" s="21">
        <v>58462</v>
      </c>
      <c r="M10" s="21">
        <v>48450</v>
      </c>
      <c r="N10" s="21">
        <v>66925</v>
      </c>
      <c r="O10" s="21">
        <v>110264</v>
      </c>
      <c r="P10" s="21">
        <v>102531</v>
      </c>
      <c r="Q10" s="21">
        <v>77756</v>
      </c>
      <c r="R10" s="20">
        <v>45929</v>
      </c>
    </row>
    <row r="11" spans="1:257" x14ac:dyDescent="0.25">
      <c r="B11" s="1" t="s">
        <v>7</v>
      </c>
      <c r="C11" s="21">
        <v>0</v>
      </c>
      <c r="D11" s="21">
        <v>0</v>
      </c>
      <c r="E11" s="21">
        <v>4750.7452177000005</v>
      </c>
      <c r="F11" s="21">
        <v>13043.753202299999</v>
      </c>
      <c r="G11" s="21">
        <v>17826.734137299998</v>
      </c>
      <c r="H11" s="21">
        <v>30666.548905800002</v>
      </c>
      <c r="I11" s="21">
        <v>25967.650299500001</v>
      </c>
      <c r="J11" s="21">
        <v>17548.992721000002</v>
      </c>
      <c r="K11" s="21">
        <v>27839.109588200001</v>
      </c>
      <c r="L11" s="21">
        <v>58462</v>
      </c>
      <c r="M11" s="21">
        <v>86381</v>
      </c>
      <c r="N11" s="21">
        <v>92286</v>
      </c>
      <c r="O11" s="21">
        <v>77668</v>
      </c>
      <c r="P11" s="21">
        <v>113916</v>
      </c>
      <c r="Q11" s="21">
        <v>148377</v>
      </c>
      <c r="R11" s="20">
        <v>93177</v>
      </c>
    </row>
    <row r="12" spans="1:257" x14ac:dyDescent="0.25">
      <c r="B12" s="4" t="s">
        <v>8</v>
      </c>
      <c r="C12" s="21">
        <v>0</v>
      </c>
      <c r="D12" s="21">
        <v>0</v>
      </c>
      <c r="E12" s="21">
        <v>7047.8145567999991</v>
      </c>
      <c r="F12" s="21">
        <v>2522.2533653999999</v>
      </c>
      <c r="G12" s="21">
        <v>5280.9275770000004</v>
      </c>
      <c r="H12" s="21">
        <v>9391.4948062000021</v>
      </c>
      <c r="I12" s="21">
        <v>611.65755960000001</v>
      </c>
      <c r="J12" s="21">
        <v>3453.8514210000003</v>
      </c>
      <c r="K12" s="22">
        <v>21985.881593400001</v>
      </c>
      <c r="L12" s="21">
        <v>41639</v>
      </c>
      <c r="M12" s="21">
        <v>80340</v>
      </c>
      <c r="N12" s="21">
        <v>283172</v>
      </c>
      <c r="O12" s="21">
        <v>186744</v>
      </c>
      <c r="P12" s="21">
        <v>178073</v>
      </c>
      <c r="Q12" s="21">
        <v>153715</v>
      </c>
      <c r="R12" s="20">
        <v>131477</v>
      </c>
    </row>
    <row r="13" spans="1:257" x14ac:dyDescent="0.25">
      <c r="B13" s="4" t="s">
        <v>9</v>
      </c>
      <c r="C13" s="21">
        <v>140489.01854290001</v>
      </c>
      <c r="D13" s="21">
        <v>40206.330478599986</v>
      </c>
      <c r="E13" s="21">
        <v>25786.999443099998</v>
      </c>
      <c r="F13" s="21">
        <v>52608.028980100004</v>
      </c>
      <c r="G13" s="21">
        <v>48230.239029799995</v>
      </c>
      <c r="H13" s="21">
        <v>56410.530103099998</v>
      </c>
      <c r="I13" s="21">
        <v>27879.443303400003</v>
      </c>
      <c r="J13" s="21">
        <v>38602.3318277</v>
      </c>
      <c r="K13" s="22">
        <v>161364.8092547</v>
      </c>
      <c r="L13" s="21">
        <v>428802</v>
      </c>
      <c r="M13" s="21">
        <v>525497</v>
      </c>
      <c r="N13" s="21">
        <v>673755</v>
      </c>
      <c r="O13" s="21">
        <v>751984</v>
      </c>
      <c r="P13" s="21">
        <v>789397</v>
      </c>
      <c r="Q13" s="21">
        <v>1041714</v>
      </c>
      <c r="R13" s="20">
        <v>740157</v>
      </c>
    </row>
    <row r="14" spans="1:257" x14ac:dyDescent="0.25">
      <c r="B14" s="3" t="s">
        <v>10</v>
      </c>
      <c r="C14" s="29">
        <f t="shared" ref="C14:Q14" si="0">SUM(C8:C13)</f>
        <v>1167128.4149999998</v>
      </c>
      <c r="D14" s="29">
        <f t="shared" si="0"/>
        <v>1608448.4170000001</v>
      </c>
      <c r="E14" s="29">
        <f t="shared" si="0"/>
        <v>2386438.4969809996</v>
      </c>
      <c r="F14" s="29">
        <f t="shared" si="0"/>
        <v>2672759.9180000005</v>
      </c>
      <c r="G14" s="29">
        <f t="shared" si="0"/>
        <v>2717483.4890000001</v>
      </c>
      <c r="H14" s="29">
        <f t="shared" si="0"/>
        <v>2917488.2690000003</v>
      </c>
      <c r="I14" s="29">
        <f t="shared" si="0"/>
        <v>3422209.8970000003</v>
      </c>
      <c r="J14" s="29">
        <f t="shared" si="0"/>
        <v>3937268.534</v>
      </c>
      <c r="K14" s="29">
        <f t="shared" si="0"/>
        <v>3801427.3779926002</v>
      </c>
      <c r="L14" s="29">
        <f t="shared" si="0"/>
        <v>3417355</v>
      </c>
      <c r="M14" s="29">
        <f t="shared" si="0"/>
        <v>5282041</v>
      </c>
      <c r="N14" s="29">
        <f t="shared" si="0"/>
        <v>6035512</v>
      </c>
      <c r="O14" s="29">
        <f t="shared" si="0"/>
        <v>6541616</v>
      </c>
      <c r="P14" s="29">
        <f t="shared" si="0"/>
        <v>6817292</v>
      </c>
      <c r="Q14" s="29">
        <f t="shared" si="0"/>
        <v>6423851</v>
      </c>
      <c r="R14" s="29">
        <v>4779608</v>
      </c>
    </row>
    <row r="15" spans="1:257" x14ac:dyDescent="0.25"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IW15" s="2"/>
    </row>
    <row r="16" spans="1:257" x14ac:dyDescent="0.25">
      <c r="B16" s="31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IW16" s="2"/>
    </row>
    <row r="17" spans="2:18" x14ac:dyDescent="0.25">
      <c r="B17" s="1" t="s">
        <v>17</v>
      </c>
    </row>
    <row r="19" spans="2:18" ht="15.6" x14ac:dyDescent="0.3">
      <c r="B19" s="7" t="s">
        <v>13</v>
      </c>
      <c r="C19" s="6"/>
      <c r="D19" s="6"/>
      <c r="E19" s="6"/>
      <c r="F19" s="6"/>
      <c r="G19" s="6"/>
    </row>
    <row r="20" spans="2:18" x14ac:dyDescent="0.25">
      <c r="B20" s="16" t="s">
        <v>3</v>
      </c>
      <c r="C20" s="5">
        <v>2008</v>
      </c>
      <c r="D20" s="5">
        <v>2009</v>
      </c>
      <c r="E20" s="5">
        <v>2010</v>
      </c>
      <c r="F20" s="5">
        <v>2011</v>
      </c>
      <c r="G20" s="5">
        <v>2012</v>
      </c>
      <c r="H20" s="5">
        <v>2013</v>
      </c>
      <c r="I20" s="5">
        <v>2014</v>
      </c>
      <c r="J20" s="5">
        <v>2015</v>
      </c>
      <c r="K20" s="5">
        <v>2016</v>
      </c>
      <c r="L20" s="23">
        <v>2017</v>
      </c>
      <c r="M20" s="23">
        <v>2018</v>
      </c>
      <c r="N20" s="23">
        <v>2019</v>
      </c>
      <c r="O20" s="23">
        <v>2020</v>
      </c>
      <c r="P20" s="23">
        <v>2021</v>
      </c>
      <c r="Q20" s="28">
        <v>2022</v>
      </c>
      <c r="R20" s="28" t="s">
        <v>15</v>
      </c>
    </row>
    <row r="21" spans="2:18" x14ac:dyDescent="0.25">
      <c r="B21" s="4" t="s">
        <v>4</v>
      </c>
      <c r="C21" s="24">
        <v>0.68657389931621193</v>
      </c>
      <c r="D21" s="24">
        <v>0.77750504907376217</v>
      </c>
      <c r="E21" s="24">
        <v>0.82165181530651932</v>
      </c>
      <c r="F21" s="24">
        <v>0.80527156454169779</v>
      </c>
      <c r="G21" s="24">
        <v>0.75130809580775337</v>
      </c>
      <c r="H21" s="24">
        <v>0.73453053413651959</v>
      </c>
      <c r="I21" s="24">
        <v>0.74617319951734085</v>
      </c>
      <c r="J21" s="24">
        <v>0.76413451803876875</v>
      </c>
      <c r="K21" s="24">
        <v>0.76570987788699663</v>
      </c>
      <c r="L21" s="24">
        <v>0.68802591310530281</v>
      </c>
      <c r="M21" s="24">
        <v>0.69750272669220104</v>
      </c>
      <c r="N21" s="24">
        <v>0.67729586426299049</v>
      </c>
      <c r="O21" s="24">
        <v>0.71501093919300673</v>
      </c>
      <c r="P21" s="24">
        <v>0.72111484004443371</v>
      </c>
      <c r="Q21" s="24">
        <v>0.65971498169231779</v>
      </c>
      <c r="R21" s="24">
        <v>0.69134163303768847</v>
      </c>
    </row>
    <row r="22" spans="2:18" x14ac:dyDescent="0.25">
      <c r="B22" s="4" t="s">
        <v>5</v>
      </c>
      <c r="C22" s="24">
        <v>0.17732930966640895</v>
      </c>
      <c r="D22" s="24">
        <v>0.16042454962004543</v>
      </c>
      <c r="E22" s="24">
        <v>0.13852184007360654</v>
      </c>
      <c r="F22" s="24">
        <v>0.1375273547981648</v>
      </c>
      <c r="G22" s="24">
        <v>0.17708709423481617</v>
      </c>
      <c r="H22" s="24">
        <v>0.20979552608696367</v>
      </c>
      <c r="I22" s="24">
        <v>0.21402762907666267</v>
      </c>
      <c r="J22" s="24">
        <v>0.20109069730733792</v>
      </c>
      <c r="K22" s="24">
        <v>0.16804830698508311</v>
      </c>
      <c r="L22" s="24">
        <v>0.17752279411910735</v>
      </c>
      <c r="M22" s="24">
        <v>0.16227344694976809</v>
      </c>
      <c r="N22" s="24">
        <v>0.13776610551431601</v>
      </c>
      <c r="O22" s="24">
        <v>0.11275944659545899</v>
      </c>
      <c r="P22" s="24">
        <v>0.10492400420827432</v>
      </c>
      <c r="Q22" s="24">
        <v>0.1185291841686955</v>
      </c>
      <c r="R22" s="24">
        <v>9.7189141871048837E-2</v>
      </c>
    </row>
    <row r="23" spans="2:18" x14ac:dyDescent="0.25">
      <c r="B23" s="4" t="s">
        <v>6</v>
      </c>
      <c r="C23" s="25">
        <v>1.5725273421434097E-2</v>
      </c>
      <c r="D23" s="25">
        <v>3.7073435252664363E-2</v>
      </c>
      <c r="E23" s="25">
        <v>2.4076699588104853E-2</v>
      </c>
      <c r="F23" s="25">
        <v>3.1694099996189773E-2</v>
      </c>
      <c r="G23" s="25">
        <v>4.5353353036766138E-2</v>
      </c>
      <c r="H23" s="25">
        <v>2.2608314512437892E-2</v>
      </c>
      <c r="I23" s="25">
        <v>2.3885842650141806E-2</v>
      </c>
      <c r="J23" s="25">
        <v>1.9636072255949408E-2</v>
      </c>
      <c r="K23" s="25">
        <v>1.0686419894295578E-2</v>
      </c>
      <c r="L23" s="24">
        <v>3.1522514095513863E-3</v>
      </c>
      <c r="M23" s="24">
        <v>9.1725906709167922E-3</v>
      </c>
      <c r="N23" s="24">
        <v>1.1089110551431601E-2</v>
      </c>
      <c r="O23" s="24">
        <v>1.6855773863828142E-2</v>
      </c>
      <c r="P23" s="24">
        <v>1.5065592655503376E-2</v>
      </c>
      <c r="Q23" s="24">
        <v>1.003712104628254E-2</v>
      </c>
      <c r="R23" s="24">
        <v>9.609365454238088E-3</v>
      </c>
    </row>
    <row r="24" spans="2:18" x14ac:dyDescent="0.25">
      <c r="B24" s="1" t="s">
        <v>7</v>
      </c>
      <c r="C24" s="25">
        <v>0</v>
      </c>
      <c r="D24" s="25">
        <v>0</v>
      </c>
      <c r="E24" s="25">
        <v>1.9907260227782961E-3</v>
      </c>
      <c r="F24" s="25">
        <v>4.8802562154780099E-3</v>
      </c>
      <c r="G24" s="25">
        <v>6.5600156208713576E-3</v>
      </c>
      <c r="H24" s="25">
        <v>1.0511284392005896E-2</v>
      </c>
      <c r="I24" s="25">
        <v>7.5879770911374926E-3</v>
      </c>
      <c r="J24" s="25">
        <v>4.4571490538318466E-3</v>
      </c>
      <c r="K24" s="25">
        <v>7.3233306387404549E-3</v>
      </c>
      <c r="L24" s="24">
        <v>1.4513066774704137E-2</v>
      </c>
      <c r="M24" s="24">
        <v>1.6353716300195321E-2</v>
      </c>
      <c r="N24" s="24">
        <v>1.529129109225875E-2</v>
      </c>
      <c r="O24" s="24">
        <v>1.1872907244937642E-2</v>
      </c>
      <c r="P24" s="24">
        <v>1.6738469857353607E-2</v>
      </c>
      <c r="Q24" s="24">
        <v>2.129153827779371E-2</v>
      </c>
      <c r="R24" s="24">
        <v>1.9494694962432065E-2</v>
      </c>
    </row>
    <row r="25" spans="2:18" x14ac:dyDescent="0.25">
      <c r="B25" s="4" t="s">
        <v>8</v>
      </c>
      <c r="C25" s="25">
        <v>0</v>
      </c>
      <c r="D25" s="25">
        <v>0</v>
      </c>
      <c r="E25" s="25">
        <v>2.9532772647256336E-3</v>
      </c>
      <c r="F25" s="25">
        <v>9.4368871233574056E-4</v>
      </c>
      <c r="G25" s="25">
        <v>1.9433154233968559E-3</v>
      </c>
      <c r="H25" s="25">
        <v>3.2190342994657646E-3</v>
      </c>
      <c r="I25" s="25">
        <v>1.7873174878495768E-4</v>
      </c>
      <c r="J25" s="25">
        <v>8.7722018225948122E-4</v>
      </c>
      <c r="K25" s="25">
        <v>5.7835858500629757E-3</v>
      </c>
      <c r="L25" s="24">
        <v>1.0336792915601684E-2</v>
      </c>
      <c r="M25" s="24">
        <v>1.5210029607873168E-2</v>
      </c>
      <c r="N25" s="24">
        <v>4.6920068928950162E-2</v>
      </c>
      <c r="O25" s="24">
        <v>2.8547074606641538E-2</v>
      </c>
      <c r="P25" s="24">
        <v>2.6165503905584191E-2</v>
      </c>
      <c r="Q25" s="24">
        <v>2.4592443648069326E-2</v>
      </c>
      <c r="R25" s="24">
        <v>2.7507904413918465E-2</v>
      </c>
    </row>
    <row r="26" spans="2:18" x14ac:dyDescent="0.25">
      <c r="B26" s="4" t="s">
        <v>9</v>
      </c>
      <c r="C26" s="25">
        <v>0.12037151759594512</v>
      </c>
      <c r="D26" s="25">
        <v>2.4996966053528084E-2</v>
      </c>
      <c r="E26" s="25">
        <v>1.0805641744265454E-2</v>
      </c>
      <c r="F26" s="25">
        <v>1.968303573613378E-2</v>
      </c>
      <c r="G26" s="25">
        <v>1.7748125876396077E-2</v>
      </c>
      <c r="H26" s="25">
        <v>1.9335306572607163E-2</v>
      </c>
      <c r="I26" s="25">
        <v>8.1466199159320584E-3</v>
      </c>
      <c r="J26" s="25">
        <v>9.8043431618525211E-3</v>
      </c>
      <c r="K26" s="25">
        <v>4.2448478744821126E-2</v>
      </c>
      <c r="L26" s="24">
        <v>0.10644918167573268</v>
      </c>
      <c r="M26" s="24">
        <v>9.9487489779045632E-2</v>
      </c>
      <c r="N26" s="24">
        <v>0.11163755965005302</v>
      </c>
      <c r="O26" s="24">
        <v>0.11495385849612695</v>
      </c>
      <c r="P26" s="24">
        <v>0.11599158932885077</v>
      </c>
      <c r="Q26" s="24">
        <v>0.16583473116684111</v>
      </c>
      <c r="R26" s="24">
        <v>0.15485726026067409</v>
      </c>
    </row>
    <row r="27" spans="2:18" x14ac:dyDescent="0.25">
      <c r="B27" s="3" t="s">
        <v>10</v>
      </c>
      <c r="C27" s="26">
        <v>1.0000000000000002</v>
      </c>
      <c r="D27" s="26">
        <v>1.0000000000000002</v>
      </c>
      <c r="E27" s="26">
        <v>1</v>
      </c>
      <c r="F27" s="26">
        <v>1</v>
      </c>
      <c r="G27" s="26">
        <v>1</v>
      </c>
      <c r="H27" s="26">
        <v>1</v>
      </c>
      <c r="I27" s="26">
        <v>0.99999999999999978</v>
      </c>
      <c r="J27" s="26">
        <v>1</v>
      </c>
      <c r="K27" s="26">
        <v>0.99999999999999989</v>
      </c>
      <c r="L27" s="30">
        <v>0.99999999999999989</v>
      </c>
      <c r="M27" s="30">
        <v>1</v>
      </c>
      <c r="N27" s="30">
        <v>1</v>
      </c>
      <c r="O27" s="30">
        <v>1</v>
      </c>
      <c r="P27" s="30">
        <v>0.99999999999999989</v>
      </c>
      <c r="Q27" s="30">
        <v>1</v>
      </c>
      <c r="R27" s="30">
        <v>1</v>
      </c>
    </row>
    <row r="28" spans="2:18" x14ac:dyDescent="0.25">
      <c r="B28" s="2" t="s">
        <v>14</v>
      </c>
      <c r="C28" s="2"/>
      <c r="D28" s="2"/>
      <c r="E28" s="2"/>
      <c r="F28" s="2"/>
      <c r="G28" s="2"/>
    </row>
    <row r="29" spans="2:18" x14ac:dyDescent="0.25">
      <c r="B29" s="1" t="s">
        <v>17</v>
      </c>
      <c r="I29" s="18"/>
      <c r="M29" s="27"/>
    </row>
    <row r="30" spans="2:18" x14ac:dyDescent="0.25">
      <c r="I30" s="18"/>
    </row>
    <row r="31" spans="2:18" x14ac:dyDescent="0.25">
      <c r="H31" s="17"/>
      <c r="I31" s="18"/>
      <c r="O31" s="19"/>
    </row>
  </sheetData>
  <mergeCells count="1">
    <mergeCell ref="C4:D4"/>
  </mergeCells>
  <hyperlinks>
    <hyperlink ref="B16" r:id="rId1" display="Dados retirados do Painel Dinâmico do Biodiesel, elaborado pela ANP" xr:uid="{AC5CC2B5-7F99-4823-848B-D8DB80655F92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7" ma:contentTypeDescription="Crie um novo documento." ma:contentTypeScope="" ma:versionID="8e265fdb6dfb06d043ebb499e3673ede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e790915a7a011b5b6802525b32f7b677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67E61C-433A-4E7D-A6A0-B2444ADFC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E2D011-8CAC-4A22-B4E6-EDA30DF833E3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3.xml><?xml version="1.0" encoding="utf-8"?>
<ds:datastoreItem xmlns:ds="http://schemas.openxmlformats.org/officeDocument/2006/customXml" ds:itemID="{44710E7B-B0A3-43ED-B469-FBAF2F5083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materia-prima_anual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Zilio</dc:creator>
  <cp:keywords/>
  <dc:description/>
  <cp:lastModifiedBy>Gabriel Nakamura</cp:lastModifiedBy>
  <cp:revision/>
  <dcterms:created xsi:type="dcterms:W3CDTF">2013-02-21T17:57:48Z</dcterms:created>
  <dcterms:modified xsi:type="dcterms:W3CDTF">2023-10-02T16:27:13Z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